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4"/>
  <c r="C4"/>
  <c r="F4" s="1"/>
  <c r="D4"/>
  <c r="B9"/>
  <c r="C9"/>
  <c r="D9"/>
  <c r="B10"/>
  <c r="C10"/>
  <c r="F10" s="1"/>
  <c r="D10"/>
  <c r="B8"/>
  <c r="C8"/>
  <c r="D8"/>
  <c r="B7"/>
  <c r="C7"/>
  <c r="F7" s="1"/>
  <c r="D7"/>
  <c r="B12"/>
  <c r="C12"/>
  <c r="D12"/>
  <c r="B11"/>
  <c r="C11"/>
  <c r="F11" s="1"/>
  <c r="D11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6"/>
  <c r="C6"/>
  <c r="D6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6"/>
  <c r="F6"/>
  <c r="G6"/>
  <c r="E5"/>
  <c r="F5"/>
  <c r="G5"/>
  <c r="E4"/>
  <c r="G4"/>
  <c r="E9"/>
  <c r="F9"/>
  <c r="G9"/>
  <c r="E10"/>
  <c r="G10"/>
  <c r="E8"/>
  <c r="F8"/>
  <c r="G8"/>
  <c r="E7"/>
  <c r="G7"/>
  <c r="E12"/>
  <c r="F12"/>
  <c r="G12"/>
  <c r="E11"/>
  <c r="G11"/>
  <c r="E13"/>
  <c r="F13"/>
  <c r="G13"/>
  <c r="E14"/>
  <c r="G14"/>
  <c r="E15"/>
  <c r="F15"/>
  <c r="G15"/>
  <c r="E16"/>
  <c r="G16"/>
  <c r="E17"/>
  <c r="F17"/>
  <c r="G17"/>
  <c r="E18"/>
  <c r="G18"/>
  <c r="F3"/>
  <c r="G3" l="1"/>
  <c r="H6"/>
  <c r="H18"/>
  <c r="H16"/>
  <c r="H14"/>
  <c r="H11"/>
  <c r="H7"/>
  <c r="H10"/>
  <c r="H4"/>
  <c r="H3"/>
  <c r="H17"/>
  <c r="H15"/>
  <c r="H13"/>
  <c r="H12"/>
  <c r="H8"/>
  <c r="H9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<sst xmlns="http://schemas.openxmlformats.org/spreadsheetml/2006/main" count="114" uniqueCount="57">
  <si>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</si>
  <si>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</si>
  <si>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</si>
  <si>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</si>
  <si>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</si>
  <si>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</si>
  <si>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</si>
  <si>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</si>
  <si>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</si>
  <si>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</si>
  <si>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</si>
  <si>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</si>
  <si>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</si>
  <si>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</si>
  <si>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</si>
  <si>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</si>
  <si>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Adam Włodarczyk</t>
  </si>
  <si>
    <t>NZ</t>
  </si>
  <si>
    <t>15:55.06</t>
  </si>
  <si>
    <t>Grzegorz Badziak</t>
  </si>
  <si>
    <t>16:30.10</t>
  </si>
  <si>
    <t>Julian Krzysztoszek</t>
  </si>
  <si>
    <t>15:03.38</t>
  </si>
  <si>
    <t>Mieszko Gryszewski</t>
  </si>
  <si>
    <t>15:08.51</t>
  </si>
  <si>
    <t>Samuel Filipczyk</t>
  </si>
  <si>
    <t>15:18.94</t>
  </si>
  <si>
    <t>Nina Baraliczyk</t>
  </si>
  <si>
    <t>15:28.17</t>
  </si>
  <si>
    <t>Piotr Jędrzejczuk</t>
  </si>
  <si>
    <t>15:51.69</t>
  </si>
  <si>
    <t>Oskar Zimny</t>
  </si>
  <si>
    <t>16:35.31</t>
  </si>
  <si>
    <t>Piotr Bednarski</t>
  </si>
  <si>
    <t>16:36.23</t>
  </si>
  <si>
    <t>Natan Cudnowski</t>
  </si>
  <si>
    <t>16:39.34</t>
  </si>
  <si>
    <t>Filip Wawoczny</t>
  </si>
  <si>
    <t>16:23.11</t>
  </si>
  <si>
    <t>Łucja Kuszembar</t>
  </si>
  <si>
    <t>15:35.87</t>
  </si>
  <si>
    <t>Maksymilian Pala</t>
  </si>
  <si>
    <t>00:00.00</t>
  </si>
  <si>
    <t>15:52.34</t>
  </si>
  <si>
    <t>16:14.88</t>
  </si>
  <si>
    <t>15:04.98</t>
  </si>
  <si>
    <t>15:06.64</t>
  </si>
  <si>
    <t>15:16.65</t>
  </si>
  <si>
    <t>15:22.32</t>
  </si>
  <si>
    <t>15:56.25</t>
  </si>
  <si>
    <t>16:05.66</t>
  </si>
  <si>
    <t>15:05.53</t>
  </si>
  <si>
    <t>15:34.52</t>
  </si>
  <si>
    <t>16:40.32</t>
  </si>
  <si>
    <t>15:46.10</t>
  </si>
  <si>
    <t>04:59.62</t>
  </si>
  <si>
    <t>GENERALKA MINI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</si>
</sst>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5" xfId="0" applyBorder="1"/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K6" sqref="K6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56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82</v>
      </c>
      <c r="C3" s="9">
        <f>RACE1!C3</f>
        <v>11</v>
      </c>
      <c r="D3" s="9" t="str">
        <f>RACE1!D3</f>
        <v>Adam Włodarczyk</v>
      </c>
      <c r="E3" s="8">
        <f>IFERROR(VLOOKUP($C3,RACE1!$C$3:$H$42,6,),0)</f>
        <v>25</v>
      </c>
      <c r="F3" s="8">
        <f>IFERROR(VLOOKUP($C3,RACE2!$C$3:$H$42,6,),0)</f>
        <v>22</v>
      </c>
      <c r="G3" s="8">
        <f>IFERROR(VLOOKUP($C3,RACE3!$C$3:$H$42,6,),0)</f>
        <v>0</v>
      </c>
      <c r="H3" s="3">
        <f>SUM(E3:G3)</f>
        <v>47</v>
      </c>
    </row>
    <row r="4" spans="1:8">
      <c r="A4" s="1">
        <v>2</v>
      </c>
      <c r="B4" s="9">
        <f>RACE1!B6</f>
        <v>520</v>
      </c>
      <c r="C4" s="9">
        <f>RACE1!C6</f>
        <v>49</v>
      </c>
      <c r="D4" s="9" t="str">
        <f>RACE1!D6</f>
        <v>Mieszko Gryszewski</v>
      </c>
      <c r="E4" s="8">
        <f>IFERROR(VLOOKUP($C4,RACE1!$C$3:$H$42,6,),0)</f>
        <v>18</v>
      </c>
      <c r="F4" s="8">
        <f>IFERROR(VLOOKUP($C4,RACE2!$C$3:$H$42,6,),0)</f>
        <v>25</v>
      </c>
      <c r="G4" s="8">
        <f>IFERROR(VLOOKUP($C4,RACE3!$C$3:$H$42,6,),0)</f>
        <v>0</v>
      </c>
      <c r="H4" s="3">
        <f>SUM(E4:G4)</f>
        <v>43</v>
      </c>
    </row>
    <row r="5" spans="1:8">
      <c r="A5" s="3">
        <v>3</v>
      </c>
      <c r="B5" s="9">
        <f>RACE1!B5</f>
        <v>111</v>
      </c>
      <c r="C5" s="9">
        <f>RACE1!C5</f>
        <v>41</v>
      </c>
      <c r="D5" s="9" t="str">
        <f>RACE1!D5</f>
        <v>Julian Krzysztoszek</v>
      </c>
      <c r="E5" s="8">
        <f>IFERROR(VLOOKUP($C5,RACE1!$C$3:$H$42,6,),0)</f>
        <v>20</v>
      </c>
      <c r="F5" s="8">
        <f>IFERROR(VLOOKUP($C5,RACE2!$C$3:$H$42,6,),0)</f>
        <v>20</v>
      </c>
      <c r="G5" s="8">
        <f>IFERROR(VLOOKUP($C5,RACE3!$C$3:$H$42,6,),0)</f>
        <v>0</v>
      </c>
      <c r="H5" s="3">
        <f>SUM(E5:G5)</f>
        <v>40</v>
      </c>
    </row>
    <row r="6" spans="1:8">
      <c r="A6" s="1">
        <v>4</v>
      </c>
      <c r="B6" s="9">
        <f>RACE1!B4</f>
        <v>100</v>
      </c>
      <c r="C6" s="9">
        <f>RACE1!C4</f>
        <v>59</v>
      </c>
      <c r="D6" s="9" t="str">
        <f>RACE1!D4</f>
        <v>Grzegorz Badziak</v>
      </c>
      <c r="E6" s="8">
        <f>IFERROR(VLOOKUP($C6,RACE1!$C$3:$H$42,6,),0)</f>
        <v>22</v>
      </c>
      <c r="F6" s="8">
        <f>IFERROR(VLOOKUP($C6,RACE2!$C$3:$H$42,6,),0)</f>
        <v>18</v>
      </c>
      <c r="G6" s="8">
        <f>IFERROR(VLOOKUP($C6,RACE3!$C$3:$H$42,6,),0)</f>
        <v>0</v>
      </c>
      <c r="H6" s="3">
        <f>SUM(E6:G6)</f>
        <v>40</v>
      </c>
    </row>
    <row r="7" spans="1:8">
      <c r="A7" s="1">
        <v>5</v>
      </c>
      <c r="B7" s="9">
        <f>RACE1!B10</f>
        <v>24</v>
      </c>
      <c r="C7" s="9">
        <f>RACE1!C10</f>
        <v>54</v>
      </c>
      <c r="D7" s="9" t="str">
        <f>RACE1!D10</f>
        <v>Oskar Zimny</v>
      </c>
      <c r="E7" s="8">
        <f>IFERROR(VLOOKUP($C7,RACE1!$C$3:$H$42,6,),0)</f>
        <v>13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29</v>
      </c>
    </row>
    <row r="8" spans="1:8">
      <c r="A8" s="3">
        <v>6</v>
      </c>
      <c r="B8" s="9">
        <f>RACE1!B9</f>
        <v>15</v>
      </c>
      <c r="C8" s="9">
        <f>RACE1!C9</f>
        <v>47</v>
      </c>
      <c r="D8" s="9" t="str">
        <f>RACE1!D9</f>
        <v>Piotr Jędrzejczuk</v>
      </c>
      <c r="E8" s="8">
        <f>IFERROR(VLOOKUP($C8,RACE1!$C$3:$H$42,6,),0)</f>
        <v>14</v>
      </c>
      <c r="F8" s="8">
        <f>IFERROR(VLOOKUP($C8,RACE2!$C$3:$H$42,6,),0)</f>
        <v>15</v>
      </c>
      <c r="G8" s="8">
        <f>IFERROR(VLOOKUP($C8,RACE3!$C$3:$H$42,6,),0)</f>
        <v>0</v>
      </c>
      <c r="H8" s="3">
        <f>SUM(E8:G8)</f>
        <v>29</v>
      </c>
    </row>
    <row r="9" spans="1:8">
      <c r="A9" s="1">
        <v>7</v>
      </c>
      <c r="B9" s="9">
        <f>RACE1!B7</f>
        <v>700</v>
      </c>
      <c r="C9" s="9">
        <f>RACE1!C7</f>
        <v>43</v>
      </c>
      <c r="D9" s="9" t="str">
        <f>RACE1!D7</f>
        <v>Samuel Filipczyk</v>
      </c>
      <c r="E9" s="8">
        <f>IFERROR(VLOOKUP($C9,RACE1!$C$3:$H$42,6,),0)</f>
        <v>16</v>
      </c>
      <c r="F9" s="8">
        <f>IFERROR(VLOOKUP($C9,RACE2!$C$3:$H$42,6,),0)</f>
        <v>13</v>
      </c>
      <c r="G9" s="8">
        <f>IFERROR(VLOOKUP($C9,RACE3!$C$3:$H$42,6,),0)</f>
        <v>0</v>
      </c>
      <c r="H9" s="3">
        <f>SUM(E9:G9)</f>
        <v>29</v>
      </c>
    </row>
    <row r="10" spans="1:8">
      <c r="A10" s="1">
        <v>8</v>
      </c>
      <c r="B10" s="9">
        <f>RACE1!B8</f>
        <v>79</v>
      </c>
      <c r="C10" s="9">
        <f>RACE1!C8</f>
        <v>79</v>
      </c>
      <c r="D10" s="9" t="str">
        <f>RACE1!D8</f>
        <v>Nina Baraliczyk</v>
      </c>
      <c r="E10" s="8">
        <f>IFERROR(VLOOKUP($C10,RACE1!$C$3:$H$42,6,),0)</f>
        <v>15</v>
      </c>
      <c r="F10" s="8">
        <f>IFERROR(VLOOKUP($C10,RACE2!$C$3:$H$42,6,),0)</f>
        <v>11</v>
      </c>
      <c r="G10" s="8">
        <f>IFERROR(VLOOKUP($C10,RACE3!$C$3:$H$42,6,),0)</f>
        <v>0</v>
      </c>
      <c r="H10" s="3">
        <f>SUM(E10:G10)</f>
        <v>26</v>
      </c>
    </row>
    <row r="11" spans="1:8">
      <c r="A11" s="3">
        <v>9</v>
      </c>
      <c r="B11" s="9">
        <f>RACE1!B12</f>
        <v>79</v>
      </c>
      <c r="C11" s="9">
        <f>RACE1!C12</f>
        <v>19</v>
      </c>
      <c r="D11" s="9" t="str">
        <f>RACE1!D12</f>
        <v>Natan Cudnowski</v>
      </c>
      <c r="E11" s="8">
        <f>IFERROR(VLOOKUP($C11,RACE1!$C$3:$H$42,6,),0)</f>
        <v>11</v>
      </c>
      <c r="F11" s="8">
        <f>IFERROR(VLOOKUP($C11,RACE2!$C$3:$H$42,6,),0)</f>
        <v>14</v>
      </c>
      <c r="G11" s="8">
        <f>IFERROR(VLOOKUP($C11,RACE3!$C$3:$H$42,6,),0)</f>
        <v>0</v>
      </c>
      <c r="H11" s="3">
        <f>SUM(E11:G11)</f>
        <v>25</v>
      </c>
    </row>
    <row r="12" spans="1:8">
      <c r="A12" s="1">
        <v>10</v>
      </c>
      <c r="B12" s="9">
        <f>RACE1!B11</f>
        <v>222</v>
      </c>
      <c r="C12" s="9">
        <f>RACE1!C11</f>
        <v>9</v>
      </c>
      <c r="D12" s="9" t="str">
        <f>RACE1!D11</f>
        <v>Piotr Bednarski</v>
      </c>
      <c r="E12" s="8">
        <f>IFERROR(VLOOKUP($C12,RACE1!$C$3:$H$42,6,),0)</f>
        <v>12</v>
      </c>
      <c r="F12" s="8">
        <f>IFERROR(VLOOKUP($C12,RACE2!$C$3:$H$42,6,),0)</f>
        <v>12</v>
      </c>
      <c r="G12" s="8">
        <f>IFERROR(VLOOKUP($C12,RACE3!$C$3:$H$42,6,),0)</f>
        <v>0</v>
      </c>
      <c r="H12" s="3">
        <f>SUM(E12:G12)</f>
        <v>24</v>
      </c>
    </row>
    <row r="13" spans="1:8">
      <c r="A13" s="1">
        <v>11</v>
      </c>
      <c r="B13" s="9">
        <f>RACE1!B13</f>
        <v>7</v>
      </c>
      <c r="C13" s="9">
        <f>RACE1!C13</f>
        <v>8</v>
      </c>
      <c r="D13" s="9" t="str">
        <f>RACE1!D13</f>
        <v>Filip Wawoczny</v>
      </c>
      <c r="E13" s="8">
        <f>IFERROR(VLOOKUP($C13,RACE1!$C$3:$H$42,6,),0)</f>
        <v>10</v>
      </c>
      <c r="F13" s="8">
        <f>IFERROR(VLOOKUP($C13,RACE2!$C$3:$H$42,6,),0)</f>
        <v>10</v>
      </c>
      <c r="G13" s="8">
        <f>IFERROR(VLOOKUP($C13,RACE3!$C$3:$H$42,6,),0)</f>
        <v>0</v>
      </c>
      <c r="H13" s="3">
        <f>SUM(E13:G13)</f>
        <v>20</v>
      </c>
    </row>
    <row r="14" spans="1:8">
      <c r="A14" s="3">
        <v>12</v>
      </c>
      <c r="B14" s="9">
        <f>RACE1!B14</f>
        <v>69</v>
      </c>
      <c r="C14" s="9">
        <f>RACE1!C14</f>
        <v>69</v>
      </c>
      <c r="D14" s="9" t="str">
        <f>RACE1!D14</f>
        <v>Łucja Kuszembar</v>
      </c>
      <c r="E14" s="8">
        <f>IFERROR(VLOOKUP($C14,RACE1!$C$3:$H$42,6,),0)</f>
        <v>9</v>
      </c>
      <c r="F14" s="8">
        <f>IFERROR(VLOOKUP($C14,RACE2!$C$3:$H$42,6,),0)</f>
        <v>9</v>
      </c>
      <c r="G14" s="8">
        <f>IFERROR(VLOOKUP($C14,RACE3!$C$3:$H$42,6,),0)</f>
        <v>0</v>
      </c>
      <c r="H14" s="3">
        <f>SUM(E14:G14)</f>
        <v>18</v>
      </c>
    </row>
    <row r="15" spans="1:8">
      <c r="A15" s="1">
        <v>13</v>
      </c>
      <c r="B15" s="9">
        <f>RACE1!B15</f>
        <v>78</v>
      </c>
      <c r="C15" s="9">
        <f>RACE1!C15</f>
        <v>78</v>
      </c>
      <c r="D15" s="9" t="str">
        <f>RACE1!D15</f>
        <v>Maksymilian Pala</v>
      </c>
      <c r="E15" s="8">
        <f>IFERROR(VLOOKUP($C15,RACE1!$C$3:$H$42,6,),0)</f>
        <v>8</v>
      </c>
      <c r="F15" s="8">
        <f>IFERROR(VLOOKUP($C15,RACE2!$C$3:$H$42,6,),0)</f>
        <v>8</v>
      </c>
      <c r="G15" s="8">
        <f>IFERROR(VLOOKUP($C15,RACE3!$C$3:$H$42,6,),0)</f>
        <v>0</v>
      </c>
      <c r="H15" s="3">
        <f>SUM(E15:G15)</f>
        <v>16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>SUM(E16:G16)</f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>SUM(E17:G17)</f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20" sqref="D20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1">
        <v>82</v>
      </c>
      <c r="C3" s="11">
        <v>11</v>
      </c>
      <c r="D3" s="11" t="s">
        <v>16</v>
      </c>
      <c r="E3" s="11" t="s">
        <v>17</v>
      </c>
      <c r="F3" s="11">
        <v>11</v>
      </c>
      <c r="G3" s="11" t="s">
        <v>18</v>
      </c>
      <c r="H3" s="3">
        <v>25</v>
      </c>
    </row>
    <row r="4" spans="1:8">
      <c r="A4" s="1">
        <v>2</v>
      </c>
      <c r="B4" s="3">
        <v>100</v>
      </c>
      <c r="C4" s="3">
        <v>59</v>
      </c>
      <c r="D4" s="3" t="s">
        <v>19</v>
      </c>
      <c r="E4" s="3" t="s">
        <v>17</v>
      </c>
      <c r="F4" s="3">
        <v>11</v>
      </c>
      <c r="G4" s="3" t="s">
        <v>20</v>
      </c>
      <c r="H4" s="3">
        <v>22</v>
      </c>
    </row>
    <row r="5" spans="1:8">
      <c r="A5" s="1">
        <v>3</v>
      </c>
      <c r="B5" s="3">
        <v>111</v>
      </c>
      <c r="C5" s="3">
        <v>41</v>
      </c>
      <c r="D5" s="3" t="s">
        <v>21</v>
      </c>
      <c r="E5" s="3" t="s">
        <v>17</v>
      </c>
      <c r="F5" s="3">
        <v>10</v>
      </c>
      <c r="G5" s="3" t="s">
        <v>22</v>
      </c>
      <c r="H5" s="3">
        <v>20</v>
      </c>
    </row>
    <row r="6" spans="1:8">
      <c r="A6" s="1">
        <v>4</v>
      </c>
      <c r="B6" s="3">
        <v>520</v>
      </c>
      <c r="C6" s="3">
        <v>49</v>
      </c>
      <c r="D6" s="3" t="s">
        <v>23</v>
      </c>
      <c r="E6" s="3" t="s">
        <v>17</v>
      </c>
      <c r="F6" s="3">
        <v>10</v>
      </c>
      <c r="G6" s="3" t="s">
        <v>24</v>
      </c>
      <c r="H6" s="3">
        <v>18</v>
      </c>
    </row>
    <row r="7" spans="1:8">
      <c r="A7" s="1">
        <v>5</v>
      </c>
      <c r="B7" s="3">
        <v>700</v>
      </c>
      <c r="C7" s="3">
        <v>43</v>
      </c>
      <c r="D7" s="3" t="s">
        <v>25</v>
      </c>
      <c r="E7" s="3" t="s">
        <v>17</v>
      </c>
      <c r="F7" s="3">
        <v>10</v>
      </c>
      <c r="G7" s="3" t="s">
        <v>26</v>
      </c>
      <c r="H7" s="3">
        <v>16</v>
      </c>
    </row>
    <row r="8" spans="1:8">
      <c r="A8" s="1">
        <v>6</v>
      </c>
      <c r="B8" s="3">
        <v>79</v>
      </c>
      <c r="C8" s="3">
        <v>79</v>
      </c>
      <c r="D8" s="3" t="s">
        <v>27</v>
      </c>
      <c r="E8" s="3" t="s">
        <v>17</v>
      </c>
      <c r="F8" s="3">
        <v>10</v>
      </c>
      <c r="G8" s="3" t="s">
        <v>28</v>
      </c>
      <c r="H8" s="3">
        <v>15</v>
      </c>
    </row>
    <row r="9" spans="1:8">
      <c r="A9" s="1">
        <v>7</v>
      </c>
      <c r="B9" s="3">
        <v>15</v>
      </c>
      <c r="C9" s="3">
        <v>47</v>
      </c>
      <c r="D9" s="3" t="s">
        <v>29</v>
      </c>
      <c r="E9" s="3" t="s">
        <v>17</v>
      </c>
      <c r="F9" s="3">
        <v>10</v>
      </c>
      <c r="G9" s="3" t="s">
        <v>30</v>
      </c>
      <c r="H9" s="3">
        <v>14</v>
      </c>
    </row>
    <row r="10" spans="1:8">
      <c r="A10" s="1">
        <v>8</v>
      </c>
      <c r="B10" s="3">
        <v>24</v>
      </c>
      <c r="C10" s="3">
        <v>54</v>
      </c>
      <c r="D10" s="3" t="s">
        <v>31</v>
      </c>
      <c r="E10" s="3" t="s">
        <v>17</v>
      </c>
      <c r="F10" s="3">
        <v>10</v>
      </c>
      <c r="G10" s="3" t="s">
        <v>32</v>
      </c>
      <c r="H10" s="3">
        <v>13</v>
      </c>
    </row>
    <row r="11" spans="1:8">
      <c r="A11" s="1">
        <v>9</v>
      </c>
      <c r="B11" s="3">
        <v>222</v>
      </c>
      <c r="C11" s="3">
        <v>9</v>
      </c>
      <c r="D11" s="3" t="s">
        <v>33</v>
      </c>
      <c r="E11" s="3" t="s">
        <v>17</v>
      </c>
      <c r="F11" s="3">
        <v>10</v>
      </c>
      <c r="G11" s="3" t="s">
        <v>34</v>
      </c>
      <c r="H11" s="3">
        <v>12</v>
      </c>
    </row>
    <row r="12" spans="1:8">
      <c r="A12" s="1">
        <v>10</v>
      </c>
      <c r="B12" s="3">
        <v>79</v>
      </c>
      <c r="C12" s="3">
        <v>19</v>
      </c>
      <c r="D12" s="3" t="s">
        <v>35</v>
      </c>
      <c r="E12" s="3" t="s">
        <v>17</v>
      </c>
      <c r="F12" s="3">
        <v>10</v>
      </c>
      <c r="G12" s="3" t="s">
        <v>36</v>
      </c>
      <c r="H12" s="3">
        <v>11</v>
      </c>
    </row>
    <row r="13" spans="1:8">
      <c r="A13" s="1">
        <v>11</v>
      </c>
      <c r="B13" s="3">
        <v>7</v>
      </c>
      <c r="C13" s="3">
        <v>8</v>
      </c>
      <c r="D13" s="3" t="s">
        <v>37</v>
      </c>
      <c r="E13" s="3" t="s">
        <v>17</v>
      </c>
      <c r="F13" s="3">
        <v>8</v>
      </c>
      <c r="G13" s="3" t="s">
        <v>38</v>
      </c>
      <c r="H13" s="3">
        <v>10</v>
      </c>
    </row>
    <row r="14" spans="1:8">
      <c r="A14" s="1">
        <v>12</v>
      </c>
      <c r="B14" s="3">
        <v>69</v>
      </c>
      <c r="C14" s="3">
        <v>69</v>
      </c>
      <c r="D14" s="3" t="s">
        <v>39</v>
      </c>
      <c r="E14" s="3" t="s">
        <v>17</v>
      </c>
      <c r="F14" s="3">
        <v>6</v>
      </c>
      <c r="G14" s="3" t="s">
        <v>40</v>
      </c>
      <c r="H14" s="3">
        <v>9</v>
      </c>
    </row>
    <row r="15" spans="1:8">
      <c r="A15" s="1">
        <v>13</v>
      </c>
      <c r="B15" s="3">
        <v>78</v>
      </c>
      <c r="C15" s="3">
        <v>78</v>
      </c>
      <c r="D15" s="3" t="s">
        <v>41</v>
      </c>
      <c r="E15" s="3" t="s">
        <v>17</v>
      </c>
      <c r="F15" s="3">
        <v>0</v>
      </c>
      <c r="G15" s="3" t="s">
        <v>42</v>
      </c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1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1">
        <v>520</v>
      </c>
      <c r="C3" s="11">
        <v>49</v>
      </c>
      <c r="D3" s="11" t="s">
        <v>23</v>
      </c>
      <c r="E3" s="11" t="s">
        <v>17</v>
      </c>
      <c r="F3" s="11">
        <v>12</v>
      </c>
      <c r="G3" s="11" t="s">
        <v>43</v>
      </c>
      <c r="H3" s="3">
        <v>25</v>
      </c>
    </row>
    <row r="4" spans="1:8">
      <c r="A4" s="1">
        <v>2</v>
      </c>
      <c r="B4" s="3">
        <v>82</v>
      </c>
      <c r="C4" s="3">
        <v>11</v>
      </c>
      <c r="D4" s="3" t="s">
        <v>16</v>
      </c>
      <c r="E4" s="3" t="s">
        <v>17</v>
      </c>
      <c r="F4" s="3">
        <v>12</v>
      </c>
      <c r="G4" s="3" t="s">
        <v>44</v>
      </c>
      <c r="H4" s="3">
        <v>22</v>
      </c>
    </row>
    <row r="5" spans="1:8">
      <c r="A5" s="1">
        <v>3</v>
      </c>
      <c r="B5" s="3">
        <v>111</v>
      </c>
      <c r="C5" s="3">
        <v>41</v>
      </c>
      <c r="D5" s="3" t="s">
        <v>21</v>
      </c>
      <c r="E5" s="3" t="s">
        <v>17</v>
      </c>
      <c r="F5" s="3">
        <v>11</v>
      </c>
      <c r="G5" s="3" t="s">
        <v>45</v>
      </c>
      <c r="H5" s="3">
        <v>20</v>
      </c>
    </row>
    <row r="6" spans="1:8">
      <c r="A6" s="1">
        <v>4</v>
      </c>
      <c r="B6" s="3">
        <v>100</v>
      </c>
      <c r="C6" s="3">
        <v>59</v>
      </c>
      <c r="D6" s="3" t="s">
        <v>19</v>
      </c>
      <c r="E6" s="3" t="s">
        <v>17</v>
      </c>
      <c r="F6" s="3">
        <v>11</v>
      </c>
      <c r="G6" s="3" t="s">
        <v>46</v>
      </c>
      <c r="H6" s="3">
        <v>18</v>
      </c>
    </row>
    <row r="7" spans="1:8">
      <c r="A7" s="1">
        <v>5</v>
      </c>
      <c r="B7" s="3">
        <v>24</v>
      </c>
      <c r="C7" s="3">
        <v>54</v>
      </c>
      <c r="D7" s="3" t="s">
        <v>31</v>
      </c>
      <c r="E7" s="3" t="s">
        <v>17</v>
      </c>
      <c r="F7" s="3">
        <v>11</v>
      </c>
      <c r="G7" s="3" t="s">
        <v>47</v>
      </c>
      <c r="H7" s="3">
        <v>16</v>
      </c>
    </row>
    <row r="8" spans="1:8">
      <c r="A8" s="1">
        <v>6</v>
      </c>
      <c r="B8" s="3">
        <v>15</v>
      </c>
      <c r="C8" s="3">
        <v>47</v>
      </c>
      <c r="D8" s="3" t="s">
        <v>29</v>
      </c>
      <c r="E8" s="3" t="s">
        <v>17</v>
      </c>
      <c r="F8" s="3">
        <v>11</v>
      </c>
      <c r="G8" s="3" t="s">
        <v>48</v>
      </c>
      <c r="H8" s="3">
        <v>15</v>
      </c>
    </row>
    <row r="9" spans="1:8">
      <c r="A9" s="1">
        <v>7</v>
      </c>
      <c r="B9" s="3">
        <v>79</v>
      </c>
      <c r="C9" s="3">
        <v>19</v>
      </c>
      <c r="D9" s="3" t="s">
        <v>35</v>
      </c>
      <c r="E9" s="3" t="s">
        <v>17</v>
      </c>
      <c r="F9" s="3">
        <v>11</v>
      </c>
      <c r="G9" s="3" t="s">
        <v>49</v>
      </c>
      <c r="H9" s="3">
        <v>14</v>
      </c>
    </row>
    <row r="10" spans="1:8">
      <c r="A10" s="1">
        <v>8</v>
      </c>
      <c r="B10" s="3">
        <v>700</v>
      </c>
      <c r="C10" s="3">
        <v>43</v>
      </c>
      <c r="D10" s="3" t="s">
        <v>25</v>
      </c>
      <c r="E10" s="3" t="s">
        <v>17</v>
      </c>
      <c r="F10" s="3">
        <v>11</v>
      </c>
      <c r="G10" s="3" t="s">
        <v>50</v>
      </c>
      <c r="H10" s="3">
        <v>13</v>
      </c>
    </row>
    <row r="11" spans="1:8">
      <c r="A11" s="1">
        <v>9</v>
      </c>
      <c r="B11" s="3">
        <v>222</v>
      </c>
      <c r="C11" s="3">
        <v>9</v>
      </c>
      <c r="D11" s="3" t="s">
        <v>33</v>
      </c>
      <c r="E11" s="3" t="s">
        <v>17</v>
      </c>
      <c r="F11" s="3">
        <v>10</v>
      </c>
      <c r="G11" s="3" t="s">
        <v>51</v>
      </c>
      <c r="H11" s="3">
        <v>12</v>
      </c>
    </row>
    <row r="12" spans="1:8">
      <c r="A12" s="1">
        <v>10</v>
      </c>
      <c r="B12" s="3">
        <v>79</v>
      </c>
      <c r="C12" s="3">
        <v>79</v>
      </c>
      <c r="D12" s="3" t="s">
        <v>27</v>
      </c>
      <c r="E12" s="3" t="s">
        <v>17</v>
      </c>
      <c r="F12" s="3">
        <v>10</v>
      </c>
      <c r="G12" s="3" t="s">
        <v>52</v>
      </c>
      <c r="H12" s="3">
        <v>11</v>
      </c>
    </row>
    <row r="13" spans="1:8">
      <c r="A13" s="1">
        <v>11</v>
      </c>
      <c r="B13" s="3">
        <v>7</v>
      </c>
      <c r="C13" s="3">
        <v>8</v>
      </c>
      <c r="D13" s="3" t="s">
        <v>37</v>
      </c>
      <c r="E13" s="3" t="s">
        <v>17</v>
      </c>
      <c r="F13" s="3">
        <v>8</v>
      </c>
      <c r="G13" s="3" t="s">
        <v>53</v>
      </c>
      <c r="H13" s="3">
        <v>10</v>
      </c>
    </row>
    <row r="14" spans="1:8">
      <c r="A14" s="1">
        <v>12</v>
      </c>
      <c r="B14" s="3">
        <v>69</v>
      </c>
      <c r="C14" s="3">
        <v>69</v>
      </c>
      <c r="D14" s="3" t="s">
        <v>39</v>
      </c>
      <c r="E14" s="3" t="s">
        <v>17</v>
      </c>
      <c r="F14" s="3">
        <v>5</v>
      </c>
      <c r="G14" s="3" t="s">
        <v>54</v>
      </c>
      <c r="H14" s="3">
        <v>9</v>
      </c>
    </row>
    <row r="15" spans="1:8">
      <c r="A15" s="1">
        <v>13</v>
      </c>
      <c r="B15" s="3">
        <v>78</v>
      </c>
      <c r="C15" s="3">
        <v>78</v>
      </c>
      <c r="D15" s="3" t="s">
        <v>41</v>
      </c>
      <c r="E15" s="3" t="s">
        <v>17</v>
      </c>
      <c r="F15" s="3">
        <v>2</v>
      </c>
      <c r="G15" s="3" t="s">
        <v>55</v>
      </c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2025-04-06T13:18:58Z</cp:lastPrinted>
  <dcterms:created xsi:type="dcterms:W3CDTF">2021-04-11T09:28:18Z</dcterms:created>
  <dcterms:modified xsi:type="dcterms:W3CDTF">2025-04-06T13:19:51Z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