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9" i="1"/>
  <c r="B3"/>
  <c r="C3"/>
  <c r="D3"/>
  <c r="B6"/>
  <c r="C6"/>
  <c r="D6"/>
  <c r="B4"/>
  <c r="C4"/>
  <c r="D4"/>
  <c r="B5"/>
  <c r="C5"/>
  <c r="D5"/>
  <c r="B8"/>
  <c r="C8"/>
  <c r="D8"/>
  <c r="B7"/>
  <c r="C7"/>
  <c r="D7"/>
  <c r="B9"/>
  <c r="C9"/>
  <c r="B11"/>
  <c r="C11"/>
  <c r="D11"/>
  <c r="B10"/>
  <c r="C10"/>
  <c r="D10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6"/>
  <c r="F6"/>
  <c r="G6"/>
  <c r="E4"/>
  <c r="F4"/>
  <c r="G4"/>
  <c r="E5"/>
  <c r="F5"/>
  <c r="G5"/>
  <c r="E8"/>
  <c r="F8"/>
  <c r="G8"/>
  <c r="E7"/>
  <c r="F7"/>
  <c r="G7"/>
  <c r="E9"/>
  <c r="F9"/>
  <c r="G9"/>
  <c r="E11"/>
  <c r="F11"/>
  <c r="G11"/>
  <c r="E10"/>
  <c r="F10"/>
  <c r="G10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6" l="1"/>
  <c r="H18"/>
  <c r="H16"/>
  <c r="H14"/>
  <c r="H12"/>
  <c r="H11"/>
  <c r="H7"/>
  <c r="H5"/>
  <c r="H3"/>
  <c r="H17"/>
  <c r="H15"/>
  <c r="H13"/>
  <c r="H10"/>
  <c r="H9"/>
  <c r="H8"/>
  <c r="H4"/>
  <c r="E21" l="1"/>
  <c r="E22"/>
  <c r="E23"/>
  <c r="E24"/>
  <c r="E25"/>
  <c r="H25" s="1"/>
  <c r="E26"/>
  <c r="E27"/>
  <c r="H27" s="1"/>
  <c r="E28"/>
  <c r="E29"/>
  <c r="H29" s="1"/>
  <c r="E30"/>
  <c r="E31"/>
  <c r="H31" s="1"/>
  <c r="E32"/>
  <c r="E33"/>
  <c r="H33" s="1"/>
  <c r="E34"/>
  <c r="E35"/>
  <c r="H35" s="1"/>
  <c r="E36"/>
  <c r="E37"/>
  <c r="H37" s="1"/>
  <c r="E38"/>
  <c r="E39"/>
  <c r="H39" s="1"/>
  <c r="E40"/>
  <c r="E41"/>
  <c r="H41" s="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6"/>
  <c r="H28"/>
  <c r="H30"/>
  <c r="H32"/>
  <c r="H34"/>
  <c r="H36"/>
  <c r="H38"/>
  <c r="H40"/>
  <c r="H42"/>
  <c r="G19"/>
  <c r="G20"/>
  <c r="F19"/>
  <c r="F20"/>
  <c r="E19"/>
  <c r="E20"/>
  <c r="H23" l="1"/>
  <c r="H19"/>
  <c r="H20"/>
</calcChain>
</file>

<file path=xl/sharedStrings.xml><?xml version="1.0" encoding="utf-8"?>
<sst xmlns="http://schemas.openxmlformats.org/spreadsheetml/2006/main" count="102" uniqueCount="53">
  <si>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</si>
  <si>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</si>
  <si>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</si>
  <si>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</si>
  <si>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</si>
  <si>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</si>
  <si>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</si>
  <si>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</si>
  <si>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</si>
  <si>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</si>
  <si>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</si>
  <si>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</si>
  <si>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</si>
  <si>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</si>
  <si>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</si>
  <si>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</si>
  <si>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Ilość okrążeń</t>
  </si>
  <si>
    <t>Czas ukończenia</t>
  </si>
  <si>
    <t>Florian Orzechowski</t>
  </si>
  <si>
    <t>NZ</t>
  </si>
  <si>
    <t>16:06.04</t>
  </si>
  <si>
    <t>Filip Bachleda Tadziak</t>
  </si>
  <si>
    <t>16:08.74</t>
  </si>
  <si>
    <t>Bartosz Byrski</t>
  </si>
  <si>
    <t>16:11.47</t>
  </si>
  <si>
    <t>Maks Wala</t>
  </si>
  <si>
    <t>15:05.04</t>
  </si>
  <si>
    <t>Szymon Lipiński</t>
  </si>
  <si>
    <t>15:09.70</t>
  </si>
  <si>
    <t>Nina Brańczyk</t>
  </si>
  <si>
    <t>15:24.00</t>
  </si>
  <si>
    <t>15:35.41</t>
  </si>
  <si>
    <t>Piotr Maciejewski</t>
  </si>
  <si>
    <t>15:03.84</t>
  </si>
  <si>
    <t>Samuel Filipczak</t>
  </si>
  <si>
    <t>15:34.93</t>
  </si>
  <si>
    <t>Michał Langner</t>
  </si>
  <si>
    <t>15:55.69</t>
  </si>
  <si>
    <t>Olaf Stachowski</t>
  </si>
  <si>
    <t>16:10.42</t>
  </si>
  <si>
    <t>GENERALKA MAXI</t>
  </si>
  <si>
    <t>Robert Langner</t>
  </si>
  <si>
    <t>15:16.29</t>
  </si>
  <si>
    <t>15:22.35</t>
  </si>
  <si>
    <t>15:49.47</t>
  </si>
  <si>
    <t>15:50.18</t>
  </si>
  <si>
    <t>15:51.29</t>
  </si>
  <si>
    <t>15:54.26</t>
  </si>
  <si>
    <t>15:57.25</t>
  </si>
  <si>
    <t>16:18.72</t>
  </si>
  <si>
    <t>15:49.04</t>
  </si>
  <si>
    <t>15:53.73</t>
  </si>
  <si>
    <t>00:00.00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</si>
</sst>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 headerRowDxfId="0" headerRowBorderDxfId="1">
  <autoFilter ref="A2:H42"/>
  <sortState ref="A3:H42">
    <sortCondition descending="1" ref="H2:H42"/>
  </sortState>
  <tableColumns count="8">
    <tableColumn id="1" name="Poz." dataDxfId="9"/>
    <tableColumn id="2" name="Nr" dataDxfId="8">
      <calculatedColumnFormula>RACE1!B3</calculatedColumnFormula>
    </tableColumn>
    <tableColumn id="3" name="Chip" dataDxfId="7">
      <calculatedColumnFormula>RACE1!C3</calculatedColumnFormula>
    </tableColumn>
    <tableColumn id="4" name="Zawodnik" dataDxfId="6">
      <calculatedColumnFormula>RACE1!D3</calculatedColumnFormula>
    </tableColumn>
    <tableColumn id="5" name="Race 1" dataDxfId="5">
      <calculatedColumnFormula>IFERROR(VLOOKUP($C3,RACE1!$C$3:$H$42,6,),0)</calculatedColumnFormula>
    </tableColumn>
    <tableColumn id="6" name="Race 2" dataDxfId="4">
      <calculatedColumnFormula>IFERROR(VLOOKUP($C3,RACE2!$C$3:$H$42,6,),0)</calculatedColumnFormula>
    </tableColumn>
    <tableColumn id="7" name="Race 3" dataDxfId="3">
      <calculatedColumnFormula>IFERROR(VLOOKUP($C3,RACE3!$C$3:$H$42,6,),0)</calculatedColumnFormula>
    </tableColumn>
    <tableColumn id="8" name="Suma" dataDxfId="2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sqref="A1:H13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40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20</v>
      </c>
      <c r="C3" s="6">
        <f>RACE1!C3</f>
        <v>27</v>
      </c>
      <c r="D3" s="6" t="str">
        <f>RACE1!D3</f>
        <v>Florian Orzechowski</v>
      </c>
      <c r="E3" s="5">
        <f>IFERROR(VLOOKUP($C3,RACE1!$C$3:$H$42,6,),0)</f>
        <v>25</v>
      </c>
      <c r="F3" s="5">
        <f>IFERROR(VLOOKUP($C3,RACE2!$C$3:$H$42,6,),0)</f>
        <v>22</v>
      </c>
      <c r="G3" s="5">
        <f>IFERROR(VLOOKUP($C3,RACE3!$C$3:$H$42,6,),0)</f>
        <v>0</v>
      </c>
      <c r="H3" s="2">
        <f>SUM(E3:G3)</f>
        <v>47</v>
      </c>
    </row>
    <row r="4" spans="1:8">
      <c r="A4" s="2">
        <v>2</v>
      </c>
      <c r="B4" s="6">
        <f>RACE1!B5</f>
        <v>318</v>
      </c>
      <c r="C4" s="6">
        <f>RACE1!C5</f>
        <v>57</v>
      </c>
      <c r="D4" s="6" t="str">
        <f>RACE1!D5</f>
        <v>Bartosz Byrski</v>
      </c>
      <c r="E4" s="5">
        <f>IFERROR(VLOOKUP($C4,RACE1!$C$3:$H$42,6,),0)</f>
        <v>20</v>
      </c>
      <c r="F4" s="5">
        <f>IFERROR(VLOOKUP($C4,RACE2!$C$3:$H$42,6,),0)</f>
        <v>25</v>
      </c>
      <c r="G4" s="5">
        <f>IFERROR(VLOOKUP($C4,RACE3!$C$3:$H$42,6,),0)</f>
        <v>0</v>
      </c>
      <c r="H4" s="2">
        <f>SUM(E4:G4)</f>
        <v>45</v>
      </c>
    </row>
    <row r="5" spans="1:8">
      <c r="A5" s="1">
        <v>3</v>
      </c>
      <c r="B5" s="6">
        <f>RACE1!B6</f>
        <v>63</v>
      </c>
      <c r="C5" s="6">
        <f>RACE1!C6</f>
        <v>23</v>
      </c>
      <c r="D5" s="6" t="str">
        <f>RACE1!D6</f>
        <v>Maks Wala</v>
      </c>
      <c r="E5" s="5">
        <f>IFERROR(VLOOKUP($C5,RACE1!$C$3:$H$42,6,),0)</f>
        <v>18</v>
      </c>
      <c r="F5" s="5">
        <f>IFERROR(VLOOKUP($C5,RACE2!$C$3:$H$42,6,),0)</f>
        <v>20</v>
      </c>
      <c r="G5" s="5">
        <f>IFERROR(VLOOKUP($C5,RACE3!$C$3:$H$42,6,),0)</f>
        <v>0</v>
      </c>
      <c r="H5" s="2">
        <f>SUM(E5:G5)</f>
        <v>38</v>
      </c>
    </row>
    <row r="6" spans="1:8">
      <c r="A6" s="2">
        <v>4</v>
      </c>
      <c r="B6" s="6">
        <f>RACE1!B4</f>
        <v>31</v>
      </c>
      <c r="C6" s="6">
        <f>RACE1!C4</f>
        <v>50</v>
      </c>
      <c r="D6" s="6" t="str">
        <f>RACE1!D4</f>
        <v>Filip Bachleda Tadziak</v>
      </c>
      <c r="E6" s="5">
        <f>IFERROR(VLOOKUP($C6,RACE1!$C$3:$H$42,6,),0)</f>
        <v>22</v>
      </c>
      <c r="F6" s="5">
        <f>IFERROR(VLOOKUP($C6,RACE2!$C$3:$H$42,6,),0)</f>
        <v>14</v>
      </c>
      <c r="G6" s="5">
        <f>IFERROR(VLOOKUP($C6,RACE3!$C$3:$H$42,6,),0)</f>
        <v>0</v>
      </c>
      <c r="H6" s="2">
        <f>SUM(E6:G6)</f>
        <v>36</v>
      </c>
    </row>
    <row r="7" spans="1:8">
      <c r="A7" s="2">
        <v>5</v>
      </c>
      <c r="B7" s="6">
        <f>RACE1!B8</f>
        <v>8</v>
      </c>
      <c r="C7" s="6">
        <f>RACE1!C8</f>
        <v>51</v>
      </c>
      <c r="D7" s="6" t="str">
        <f>RACE1!D8</f>
        <v>Nina Brańczyk</v>
      </c>
      <c r="E7" s="5">
        <f>IFERROR(VLOOKUP($C7,RACE1!$C$3:$H$42,6,),0)</f>
        <v>15</v>
      </c>
      <c r="F7" s="5">
        <f>IFERROR(VLOOKUP($C7,RACE2!$C$3:$H$42,6,),0)</f>
        <v>18</v>
      </c>
      <c r="G7" s="5">
        <f>IFERROR(VLOOKUP($C7,RACE3!$C$3:$H$42,6,),0)</f>
        <v>0</v>
      </c>
      <c r="H7" s="2">
        <f>SUM(E7:G7)</f>
        <v>33</v>
      </c>
    </row>
    <row r="8" spans="1:8">
      <c r="A8" s="1">
        <v>6</v>
      </c>
      <c r="B8" s="6">
        <f>RACE1!B7</f>
        <v>999</v>
      </c>
      <c r="C8" s="6">
        <f>RACE1!C7</f>
        <v>53</v>
      </c>
      <c r="D8" s="6" t="str">
        <f>RACE1!D7</f>
        <v>Szymon Lipiński</v>
      </c>
      <c r="E8" s="5">
        <f>IFERROR(VLOOKUP($C8,RACE1!$C$3:$H$42,6,),0)</f>
        <v>16</v>
      </c>
      <c r="F8" s="5">
        <f>IFERROR(VLOOKUP($C8,RACE2!$C$3:$H$42,6,),0)</f>
        <v>16</v>
      </c>
      <c r="G8" s="5">
        <f>IFERROR(VLOOKUP($C8,RACE3!$C$3:$H$42,6,),0)</f>
        <v>0</v>
      </c>
      <c r="H8" s="2">
        <f>SUM(E8:G8)</f>
        <v>32</v>
      </c>
    </row>
    <row r="9" spans="1:8">
      <c r="A9" s="2">
        <v>7</v>
      </c>
      <c r="B9" s="6">
        <f>RACE1!B9</f>
        <v>108</v>
      </c>
      <c r="C9" s="6">
        <f>RACE1!C9</f>
        <v>47</v>
      </c>
      <c r="D9" s="6" t="str">
        <f>RACE1!D9</f>
        <v>Robert Langner</v>
      </c>
      <c r="E9" s="5">
        <f>IFERROR(VLOOKUP($C9,RACE1!$C$3:$H$42,6,),0)</f>
        <v>14</v>
      </c>
      <c r="F9" s="5">
        <f>IFERROR(VLOOKUP($C9,RACE2!$C$3:$H$42,6,),0)</f>
        <v>15</v>
      </c>
      <c r="G9" s="5">
        <f>IFERROR(VLOOKUP($C9,RACE3!$C$3:$H$42,6,),0)</f>
        <v>0</v>
      </c>
      <c r="H9" s="2">
        <f>SUM(E9:G9)</f>
        <v>29</v>
      </c>
    </row>
    <row r="10" spans="1:8">
      <c r="A10" s="2">
        <v>8</v>
      </c>
      <c r="B10" s="6">
        <f>RACE1!B11</f>
        <v>700</v>
      </c>
      <c r="C10" s="6">
        <f>RACE1!C11</f>
        <v>48</v>
      </c>
      <c r="D10" s="6" t="str">
        <f>RACE1!D11</f>
        <v>Samuel Filipczak</v>
      </c>
      <c r="E10" s="5">
        <f>IFERROR(VLOOKUP($C10,RACE1!$C$3:$H$42,6,),0)</f>
        <v>12</v>
      </c>
      <c r="F10" s="5">
        <f>IFERROR(VLOOKUP($C10,RACE2!$C$3:$H$42,6,),0)</f>
        <v>13</v>
      </c>
      <c r="G10" s="5">
        <f>IFERROR(VLOOKUP($C10,RACE3!$C$3:$H$42,6,),0)</f>
        <v>0</v>
      </c>
      <c r="H10" s="2">
        <f>SUM(E10:G10)</f>
        <v>25</v>
      </c>
    </row>
    <row r="11" spans="1:8">
      <c r="A11" s="2">
        <v>9</v>
      </c>
      <c r="B11" s="6">
        <f>RACE1!B10</f>
        <v>182</v>
      </c>
      <c r="C11" s="6">
        <f>RACE1!C10</f>
        <v>15</v>
      </c>
      <c r="D11" s="6" t="str">
        <f>RACE1!D10</f>
        <v>Piotr Maciejewski</v>
      </c>
      <c r="E11" s="5">
        <f>IFERROR(VLOOKUP($C11,RACE1!$C$3:$H$42,6,),0)</f>
        <v>13</v>
      </c>
      <c r="F11" s="5">
        <f>IFERROR(VLOOKUP($C11,RACE2!$C$3:$H$42,6,),0)</f>
        <v>11</v>
      </c>
      <c r="G11" s="5">
        <f>IFERROR(VLOOKUP($C11,RACE3!$C$3:$H$42,6,),0)</f>
        <v>0</v>
      </c>
      <c r="H11" s="2">
        <f>SUM(E11:G11)</f>
        <v>24</v>
      </c>
    </row>
    <row r="12" spans="1:8">
      <c r="A12" s="2">
        <v>10</v>
      </c>
      <c r="B12" s="6">
        <f>RACE1!B12</f>
        <v>12</v>
      </c>
      <c r="C12" s="6">
        <f>RACE1!C12</f>
        <v>44</v>
      </c>
      <c r="D12" s="6" t="str">
        <f>RACE1!D12</f>
        <v>Michał Langner</v>
      </c>
      <c r="E12" s="5">
        <f>IFERROR(VLOOKUP($C12,RACE1!$C$3:$H$42,6,),0)</f>
        <v>11</v>
      </c>
      <c r="F12" s="5">
        <f>IFERROR(VLOOKUP($C12,RACE2!$C$3:$H$42,6,),0)</f>
        <v>12</v>
      </c>
      <c r="G12" s="5">
        <f>IFERROR(VLOOKUP($C12,RACE3!$C$3:$H$42,6,),0)</f>
        <v>0</v>
      </c>
      <c r="H12" s="2">
        <f>SUM(E12:G12)</f>
        <v>23</v>
      </c>
    </row>
    <row r="13" spans="1:8">
      <c r="A13" s="2">
        <v>11</v>
      </c>
      <c r="B13" s="6">
        <f>RACE1!B13</f>
        <v>65</v>
      </c>
      <c r="C13" s="6">
        <f>RACE1!C13</f>
        <v>18</v>
      </c>
      <c r="D13" s="6" t="str">
        <f>RACE1!D13</f>
        <v>Olaf Stachowski</v>
      </c>
      <c r="E13" s="5">
        <f>IFERROR(VLOOKUP($C13,RACE1!$C$3:$H$42,6,),0)</f>
        <v>10</v>
      </c>
      <c r="F13" s="5">
        <f>IFERROR(VLOOKUP($C13,RACE2!$C$3:$H$42,6,),0)</f>
        <v>10</v>
      </c>
      <c r="G13" s="5">
        <f>IFERROR(VLOOKUP($C13,RACE3!$C$3:$H$42,6,),0)</f>
        <v>0</v>
      </c>
      <c r="H13" s="2">
        <f>SUM(E13:G13)</f>
        <v>20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>SUM(E14:G14)</f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>SUM(E15:G15)</f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>SUM(E16:G16)</f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>SUM(E17:G17)</f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10" sqref="D10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16</v>
      </c>
      <c r="G2" s="1" t="s">
        <v>17</v>
      </c>
      <c r="H2" s="2" t="s">
        <v>8</v>
      </c>
    </row>
    <row r="3" spans="1:8">
      <c r="A3" s="1">
        <v>1</v>
      </c>
      <c r="B3" s="1">
        <v>20</v>
      </c>
      <c r="C3" s="1">
        <v>27</v>
      </c>
      <c r="D3" s="1" t="s">
        <v>18</v>
      </c>
      <c r="E3" s="1" t="s">
        <v>19</v>
      </c>
      <c r="F3" s="1">
        <v>12</v>
      </c>
      <c r="G3" s="1" t="s">
        <v>20</v>
      </c>
      <c r="H3" s="2">
        <v>25</v>
      </c>
    </row>
    <row r="4" spans="1:8">
      <c r="A4" s="1">
        <v>2</v>
      </c>
      <c r="B4" s="1">
        <v>31</v>
      </c>
      <c r="C4" s="1">
        <v>50</v>
      </c>
      <c r="D4" s="1" t="s">
        <v>21</v>
      </c>
      <c r="E4" s="1" t="s">
        <v>19</v>
      </c>
      <c r="F4" s="1">
        <v>12</v>
      </c>
      <c r="G4" s="1" t="s">
        <v>22</v>
      </c>
      <c r="H4" s="2">
        <v>22</v>
      </c>
    </row>
    <row r="5" spans="1:8">
      <c r="A5" s="1">
        <v>3</v>
      </c>
      <c r="B5" s="1">
        <v>318</v>
      </c>
      <c r="C5" s="1">
        <v>57</v>
      </c>
      <c r="D5" s="1" t="s">
        <v>23</v>
      </c>
      <c r="E5" s="1" t="s">
        <v>19</v>
      </c>
      <c r="F5" s="1">
        <v>12</v>
      </c>
      <c r="G5" s="1" t="s">
        <v>24</v>
      </c>
      <c r="H5" s="2">
        <v>20</v>
      </c>
    </row>
    <row r="6" spans="1:8">
      <c r="A6" s="1">
        <v>4</v>
      </c>
      <c r="B6" s="1">
        <v>63</v>
      </c>
      <c r="C6" s="1">
        <v>23</v>
      </c>
      <c r="D6" s="1" t="s">
        <v>25</v>
      </c>
      <c r="E6" s="1" t="s">
        <v>19</v>
      </c>
      <c r="F6" s="1">
        <v>11</v>
      </c>
      <c r="G6" s="1" t="s">
        <v>26</v>
      </c>
      <c r="H6" s="2">
        <v>18</v>
      </c>
    </row>
    <row r="7" spans="1:8">
      <c r="A7" s="1">
        <v>5</v>
      </c>
      <c r="B7" s="1">
        <v>999</v>
      </c>
      <c r="C7" s="1">
        <v>53</v>
      </c>
      <c r="D7" s="1" t="s">
        <v>27</v>
      </c>
      <c r="E7" s="1" t="s">
        <v>19</v>
      </c>
      <c r="F7" s="1">
        <v>11</v>
      </c>
      <c r="G7" s="1" t="s">
        <v>28</v>
      </c>
      <c r="H7" s="2">
        <v>16</v>
      </c>
    </row>
    <row r="8" spans="1:8">
      <c r="A8" s="1">
        <v>6</v>
      </c>
      <c r="B8" s="1">
        <v>8</v>
      </c>
      <c r="C8" s="1">
        <v>51</v>
      </c>
      <c r="D8" s="1" t="s">
        <v>29</v>
      </c>
      <c r="E8" s="1" t="s">
        <v>19</v>
      </c>
      <c r="F8" s="1">
        <v>11</v>
      </c>
      <c r="G8" s="1" t="s">
        <v>30</v>
      </c>
      <c r="H8" s="2">
        <v>15</v>
      </c>
    </row>
    <row r="9" spans="1:8">
      <c r="A9" s="1">
        <v>7</v>
      </c>
      <c r="B9" s="1">
        <v>108</v>
      </c>
      <c r="C9" s="1">
        <v>47</v>
      </c>
      <c r="D9" s="2" t="s">
        <v>41</v>
      </c>
      <c r="E9" s="1" t="s">
        <v>19</v>
      </c>
      <c r="F9" s="1">
        <v>11</v>
      </c>
      <c r="G9" s="1" t="s">
        <v>31</v>
      </c>
      <c r="H9" s="2">
        <v>14</v>
      </c>
    </row>
    <row r="10" spans="1:8">
      <c r="A10" s="1">
        <v>8</v>
      </c>
      <c r="B10" s="1">
        <v>182</v>
      </c>
      <c r="C10" s="1">
        <v>15</v>
      </c>
      <c r="D10" s="1" t="s">
        <v>32</v>
      </c>
      <c r="E10" s="1" t="s">
        <v>19</v>
      </c>
      <c r="F10" s="1">
        <v>10</v>
      </c>
      <c r="G10" s="1" t="s">
        <v>33</v>
      </c>
      <c r="H10" s="2">
        <v>13</v>
      </c>
    </row>
    <row r="11" spans="1:8">
      <c r="A11" s="1">
        <v>9</v>
      </c>
      <c r="B11" s="1">
        <v>700</v>
      </c>
      <c r="C11" s="1">
        <v>48</v>
      </c>
      <c r="D11" s="1" t="s">
        <v>34</v>
      </c>
      <c r="E11" s="1" t="s">
        <v>19</v>
      </c>
      <c r="F11" s="1">
        <v>10</v>
      </c>
      <c r="G11" s="1" t="s">
        <v>35</v>
      </c>
      <c r="H11" s="2">
        <v>12</v>
      </c>
    </row>
    <row r="12" spans="1:8">
      <c r="A12" s="1">
        <v>10</v>
      </c>
      <c r="B12" s="1">
        <v>12</v>
      </c>
      <c r="C12" s="1">
        <v>44</v>
      </c>
      <c r="D12" s="1" t="s">
        <v>36</v>
      </c>
      <c r="E12" s="1" t="s">
        <v>19</v>
      </c>
      <c r="F12" s="1">
        <v>9</v>
      </c>
      <c r="G12" s="1" t="s">
        <v>37</v>
      </c>
      <c r="H12" s="2">
        <v>11</v>
      </c>
    </row>
    <row r="13" spans="1:8">
      <c r="A13" s="1">
        <v>11</v>
      </c>
      <c r="B13" s="1">
        <v>65</v>
      </c>
      <c r="C13" s="1">
        <v>18</v>
      </c>
      <c r="D13" s="1" t="s">
        <v>38</v>
      </c>
      <c r="E13" s="1" t="s">
        <v>19</v>
      </c>
      <c r="F13" s="1">
        <v>9</v>
      </c>
      <c r="G13" s="1" t="s">
        <v>39</v>
      </c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K9" sqref="K9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16</v>
      </c>
      <c r="G2" s="1" t="s">
        <v>17</v>
      </c>
      <c r="H2" s="4" t="s">
        <v>8</v>
      </c>
    </row>
    <row r="3" spans="1:8">
      <c r="A3" s="1">
        <v>1</v>
      </c>
      <c r="B3" s="1">
        <v>318</v>
      </c>
      <c r="C3" s="1">
        <v>57</v>
      </c>
      <c r="D3" s="1" t="s">
        <v>23</v>
      </c>
      <c r="E3" s="1" t="s">
        <v>19</v>
      </c>
      <c r="F3" s="1">
        <v>12</v>
      </c>
      <c r="G3" s="1" t="s">
        <v>42</v>
      </c>
      <c r="H3" s="2">
        <v>25</v>
      </c>
    </row>
    <row r="4" spans="1:8">
      <c r="A4" s="1">
        <v>2</v>
      </c>
      <c r="B4" s="1">
        <v>20</v>
      </c>
      <c r="C4" s="1">
        <v>27</v>
      </c>
      <c r="D4" s="1" t="s">
        <v>18</v>
      </c>
      <c r="E4" s="1" t="s">
        <v>19</v>
      </c>
      <c r="F4" s="1">
        <v>12</v>
      </c>
      <c r="G4" s="1" t="s">
        <v>43</v>
      </c>
      <c r="H4" s="2">
        <v>22</v>
      </c>
    </row>
    <row r="5" spans="1:8">
      <c r="A5" s="1">
        <v>3</v>
      </c>
      <c r="B5" s="1">
        <v>63</v>
      </c>
      <c r="C5" s="1">
        <v>23</v>
      </c>
      <c r="D5" s="1" t="s">
        <v>25</v>
      </c>
      <c r="E5" s="1" t="s">
        <v>19</v>
      </c>
      <c r="F5" s="1">
        <v>12</v>
      </c>
      <c r="G5" s="1" t="s">
        <v>44</v>
      </c>
      <c r="H5" s="2">
        <v>20</v>
      </c>
    </row>
    <row r="6" spans="1:8">
      <c r="A6" s="1">
        <v>4</v>
      </c>
      <c r="B6" s="1">
        <v>8</v>
      </c>
      <c r="C6" s="1">
        <v>51</v>
      </c>
      <c r="D6" s="1" t="s">
        <v>29</v>
      </c>
      <c r="E6" s="1" t="s">
        <v>19</v>
      </c>
      <c r="F6" s="1">
        <v>12</v>
      </c>
      <c r="G6" s="1" t="s">
        <v>45</v>
      </c>
      <c r="H6" s="2">
        <v>18</v>
      </c>
    </row>
    <row r="7" spans="1:8">
      <c r="A7" s="1">
        <v>5</v>
      </c>
      <c r="B7" s="1">
        <v>999</v>
      </c>
      <c r="C7" s="1">
        <v>53</v>
      </c>
      <c r="D7" s="1" t="s">
        <v>27</v>
      </c>
      <c r="E7" s="1" t="s">
        <v>19</v>
      </c>
      <c r="F7" s="1">
        <v>12</v>
      </c>
      <c r="G7" s="1" t="s">
        <v>46</v>
      </c>
      <c r="H7" s="2">
        <v>16</v>
      </c>
    </row>
    <row r="8" spans="1:8">
      <c r="A8" s="1">
        <v>6</v>
      </c>
      <c r="B8" s="1">
        <v>108</v>
      </c>
      <c r="C8" s="1">
        <v>47</v>
      </c>
      <c r="D8" s="1" t="s">
        <v>41</v>
      </c>
      <c r="E8" s="1" t="s">
        <v>19</v>
      </c>
      <c r="F8" s="1">
        <v>12</v>
      </c>
      <c r="G8" s="1" t="s">
        <v>47</v>
      </c>
      <c r="H8" s="2">
        <v>15</v>
      </c>
    </row>
    <row r="9" spans="1:8">
      <c r="A9" s="1">
        <v>7</v>
      </c>
      <c r="B9" s="1">
        <v>31</v>
      </c>
      <c r="C9" s="1">
        <v>50</v>
      </c>
      <c r="D9" s="1" t="s">
        <v>21</v>
      </c>
      <c r="E9" s="1" t="s">
        <v>19</v>
      </c>
      <c r="F9" s="1">
        <v>12</v>
      </c>
      <c r="G9" s="1" t="s">
        <v>48</v>
      </c>
      <c r="H9" s="2">
        <v>14</v>
      </c>
    </row>
    <row r="10" spans="1:8">
      <c r="A10" s="1">
        <v>8</v>
      </c>
      <c r="B10" s="1">
        <v>700</v>
      </c>
      <c r="C10" s="1">
        <v>48</v>
      </c>
      <c r="D10" s="1" t="s">
        <v>34</v>
      </c>
      <c r="E10" s="1" t="s">
        <v>19</v>
      </c>
      <c r="F10" s="1">
        <v>12</v>
      </c>
      <c r="G10" s="1" t="s">
        <v>49</v>
      </c>
      <c r="H10" s="2">
        <v>13</v>
      </c>
    </row>
    <row r="11" spans="1:8">
      <c r="A11" s="1">
        <v>9</v>
      </c>
      <c r="B11" s="1">
        <v>12</v>
      </c>
      <c r="C11" s="1">
        <v>44</v>
      </c>
      <c r="D11" s="1" t="s">
        <v>36</v>
      </c>
      <c r="E11" s="1" t="s">
        <v>19</v>
      </c>
      <c r="F11" s="1">
        <v>10</v>
      </c>
      <c r="G11" s="1" t="s">
        <v>50</v>
      </c>
      <c r="H11" s="2">
        <v>12</v>
      </c>
    </row>
    <row r="12" spans="1:8">
      <c r="A12" s="1">
        <v>10</v>
      </c>
      <c r="B12" s="1">
        <v>182</v>
      </c>
      <c r="C12" s="1">
        <v>15</v>
      </c>
      <c r="D12" s="1" t="s">
        <v>32</v>
      </c>
      <c r="E12" s="1" t="s">
        <v>19</v>
      </c>
      <c r="F12" s="1">
        <v>10</v>
      </c>
      <c r="G12" s="1" t="s">
        <v>51</v>
      </c>
      <c r="H12" s="2">
        <v>11</v>
      </c>
    </row>
    <row r="13" spans="1:8">
      <c r="A13" s="1">
        <v>11</v>
      </c>
      <c r="B13" s="1">
        <v>65</v>
      </c>
      <c r="C13" s="1">
        <v>18</v>
      </c>
      <c r="D13" s="1" t="s">
        <v>38</v>
      </c>
      <c r="E13" s="1" t="s">
        <v>19</v>
      </c>
      <c r="F13" s="1">
        <v>0</v>
      </c>
      <c r="G13" s="1" t="s">
        <v>52</v>
      </c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2025-06-01T13:26:04Z</cp:lastPrinted>
  <dcterms:created xsi:type="dcterms:W3CDTF">2021-04-11T09:28:18Z</dcterms:created>
  <dcterms:modified xsi:type="dcterms:W3CDTF">2025-06-02T04:56:39Z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